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Documents\Secretaría Técnica CDHEC\Página web\VISITADURÍA GENERAL\Estadísticas pag principal\2019\"/>
    </mc:Choice>
  </mc:AlternateContent>
  <bookViews>
    <workbookView xWindow="0" yWindow="0" windowWidth="24000" windowHeight="9735"/>
  </bookViews>
  <sheets>
    <sheet name="NOVIEMBRE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26" i="1" s="1"/>
  <c r="I25" i="1"/>
  <c r="I24" i="1"/>
  <c r="I23" i="1"/>
  <c r="I22" i="1"/>
  <c r="I21" i="1"/>
  <c r="I20" i="1"/>
  <c r="I19" i="1"/>
  <c r="I18" i="1"/>
  <c r="I17" i="1"/>
  <c r="I16" i="1"/>
  <c r="B16" i="1"/>
  <c r="I15" i="1"/>
  <c r="B14" i="1"/>
  <c r="B8" i="1" s="1"/>
  <c r="I13" i="1"/>
  <c r="I12" i="1"/>
  <c r="I11" i="1"/>
  <c r="I10" i="1"/>
  <c r="I9" i="1"/>
  <c r="I8" i="1" s="1"/>
  <c r="C8" i="1"/>
  <c r="H26" i="1"/>
  <c r="I7" i="1"/>
  <c r="I6" i="1"/>
  <c r="G26" i="1"/>
  <c r="F26" i="1"/>
  <c r="D26" i="1"/>
  <c r="C26" i="1"/>
  <c r="I5" i="1"/>
  <c r="I4" i="1"/>
  <c r="I3" i="1"/>
  <c r="I26" i="1" l="1"/>
  <c r="I14" i="1"/>
  <c r="B26" i="1"/>
  <c r="I27" i="1" s="1"/>
</calcChain>
</file>

<file path=xl/sharedStrings.xml><?xml version="1.0" encoding="utf-8"?>
<sst xmlns="http://schemas.openxmlformats.org/spreadsheetml/2006/main" count="34" uniqueCount="34">
  <si>
    <t xml:space="preserve">Visitadurías Regionales </t>
  </si>
  <si>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</si>
  <si>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</si>
  <si>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</si>
  <si>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</si>
  <si>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</si>
  <si>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</si>
  <si>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>Parras</t>
  </si>
  <si>
    <t xml:space="preserve">TOTAL </t>
  </si>
  <si>
    <t xml:space="preserve">Asesorías </t>
  </si>
  <si>
    <t xml:space="preserve">Gestorías </t>
  </si>
  <si>
    <t>QUEJAS 2019</t>
  </si>
  <si>
    <t xml:space="preserve">Admitidas </t>
  </si>
  <si>
    <t xml:space="preserve">Remisiones </t>
  </si>
  <si>
    <t>Concluidas 2019</t>
  </si>
  <si>
    <t>Incompetencia</t>
  </si>
  <si>
    <t xml:space="preserve">Falta de interés </t>
  </si>
  <si>
    <t xml:space="preserve">Conciliación </t>
  </si>
  <si>
    <t xml:space="preserve">Acumulación </t>
  </si>
  <si>
    <t xml:space="preserve">No se acreditan los hechos </t>
  </si>
  <si>
    <t xml:space="preserve">Resueltas durante el procedimiento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</si>
  <si>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</si>
  <si>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</si>
  <si>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</si>
  <si>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</si>
  <si>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>Extemporanea</t>
  </si>
  <si>
    <t>Improcedente</t>
  </si>
  <si>
    <t>No aclaración</t>
  </si>
  <si>
    <t>No Ratificación</t>
  </si>
  <si>
    <t xml:space="preserve">Hechos no violatorios </t>
  </si>
  <si>
    <t>Por atracción CNDH</t>
  </si>
  <si>
    <t>Recomendaciones 2019</t>
  </si>
  <si>
    <t>Trámite 2019</t>
  </si>
  <si>
    <t>Tramite 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</si>
</sst>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textRotation="45"/>
    </xf>
    <xf numFmtId="0" fontId="1" fillId="2" borderId="3" xfId="0" applyFont="1" applyFill="1" applyBorder="1" applyAlignment="1">
      <alignment textRotation="45"/>
    </xf>
    <xf numFmtId="0" fontId="2" fillId="2" borderId="3" xfId="0" applyFont="1" applyFill="1" applyBorder="1" applyAlignment="1">
      <alignment vertical="center" textRotation="45"/>
    </xf>
    <xf numFmtId="0" fontId="1" fillId="3" borderId="4" xfId="0" applyFont="1" applyFill="1" applyBorder="1" applyAlignment="1">
      <alignment textRotation="45"/>
    </xf>
    <xf numFmtId="0" fontId="1" fillId="2" borderId="5" xfId="0" applyFont="1" applyFill="1" applyBorder="1" applyAlignment="1">
      <alignment textRotation="45"/>
    </xf>
    <xf numFmtId="0" fontId="1" fillId="0" borderId="6" xfId="0" applyFont="1" applyBorder="1"/>
    <xf numFmtId="0" fontId="3" fillId="0" borderId="7" xfId="0" applyFont="1" applyBorder="1"/>
    <xf numFmtId="0" fontId="3" fillId="0" borderId="8" xfId="0" applyFont="1" applyFill="1" applyBorder="1"/>
    <xf numFmtId="0" fontId="3" fillId="0" borderId="9" xfId="0" applyFont="1" applyBorder="1"/>
    <xf numFmtId="0" fontId="4" fillId="4" borderId="10" xfId="0" applyFont="1" applyFill="1" applyBorder="1" applyAlignment="1">
      <alignment wrapText="1"/>
    </xf>
    <xf numFmtId="0" fontId="5" fillId="4" borderId="11" xfId="0" applyFont="1" applyFill="1" applyBorder="1"/>
    <xf numFmtId="0" fontId="1" fillId="5" borderId="6" xfId="0" applyFont="1" applyFill="1" applyBorder="1"/>
    <xf numFmtId="0" fontId="3" fillId="5" borderId="11" xfId="0" applyFont="1" applyFill="1" applyBorder="1"/>
    <xf numFmtId="0" fontId="6" fillId="5" borderId="12" xfId="0" applyFont="1" applyFill="1" applyBorder="1"/>
    <xf numFmtId="0" fontId="3" fillId="5" borderId="12" xfId="0" applyFont="1" applyFill="1" applyBorder="1"/>
    <xf numFmtId="0" fontId="5" fillId="5" borderId="11" xfId="0" applyFont="1" applyFill="1" applyBorder="1"/>
    <xf numFmtId="0" fontId="1" fillId="6" borderId="6" xfId="0" applyFont="1" applyFill="1" applyBorder="1" applyAlignment="1">
      <alignment wrapText="1"/>
    </xf>
    <xf numFmtId="0" fontId="3" fillId="6" borderId="11" xfId="0" applyFont="1" applyFill="1" applyBorder="1"/>
    <xf numFmtId="0" fontId="5" fillId="6" borderId="11" xfId="0" applyFont="1" applyFill="1" applyBorder="1"/>
    <xf numFmtId="0" fontId="1" fillId="7" borderId="6" xfId="0" applyFont="1" applyFill="1" applyBorder="1"/>
    <xf numFmtId="0" fontId="5" fillId="7" borderId="11" xfId="0" applyFont="1" applyFill="1" applyBorder="1"/>
    <xf numFmtId="0" fontId="7" fillId="0" borderId="13" xfId="0" applyFont="1" applyFill="1" applyBorder="1"/>
    <xf numFmtId="0" fontId="3" fillId="8" borderId="11" xfId="0" applyFont="1" applyFill="1" applyBorder="1"/>
    <xf numFmtId="0" fontId="3" fillId="8" borderId="12" xfId="0" applyFont="1" applyFill="1" applyBorder="1"/>
    <xf numFmtId="0" fontId="8" fillId="0" borderId="13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3" fillId="5" borderId="16" xfId="0" applyFont="1" applyFill="1" applyBorder="1"/>
    <xf numFmtId="0" fontId="3" fillId="5" borderId="7" xfId="0" applyFont="1" applyFill="1" applyBorder="1"/>
    <xf numFmtId="0" fontId="1" fillId="6" borderId="15" xfId="0" applyFont="1" applyFill="1" applyBorder="1" applyAlignment="1">
      <alignment wrapText="1"/>
    </xf>
    <xf numFmtId="0" fontId="3" fillId="6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M13" sqref="M13"/>
    </sheetView>
  </sheetViews>
  <sheetFormatPr baseColWidth="10" defaultRowHeight="15" x14ac:dyDescent="0.25"/>
  <sheetData>
    <row r="1" spans="1:9" ht="15.75" thickBot="1" x14ac:dyDescent="0.3"/>
    <row r="2" spans="1:9" ht="46.5" thickTop="1" x14ac:dyDescent="0.25">
      <c r="A2" s="1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6" t="s">
        <v>8</v>
      </c>
    </row>
    <row r="3" spans="1:9" x14ac:dyDescent="0.25">
      <c r="A3" s="7" t="s">
        <v>9</v>
      </c>
      <c r="B3" s="8">
        <v>2229</v>
      </c>
      <c r="C3" s="8">
        <v>1443</v>
      </c>
      <c r="D3" s="8">
        <v>1498</v>
      </c>
      <c r="E3" s="8">
        <v>720</v>
      </c>
      <c r="F3" s="8">
        <v>990</v>
      </c>
      <c r="G3" s="8">
        <v>1341</v>
      </c>
      <c r="H3" s="8">
        <v>105</v>
      </c>
      <c r="I3" s="8">
        <f>SUM(B3:H3)</f>
        <v>8326</v>
      </c>
    </row>
    <row r="4" spans="1:9" x14ac:dyDescent="0.25">
      <c r="A4" s="7" t="s">
        <v>10</v>
      </c>
      <c r="B4" s="9">
        <v>2</v>
      </c>
      <c r="C4" s="9">
        <v>3</v>
      </c>
      <c r="D4" s="9">
        <v>8</v>
      </c>
      <c r="E4" s="9">
        <v>1</v>
      </c>
      <c r="F4" s="9">
        <v>2</v>
      </c>
      <c r="G4" s="9">
        <v>4</v>
      </c>
      <c r="H4" s="9">
        <v>160</v>
      </c>
      <c r="I4" s="10">
        <f>SUM(B4:H4)</f>
        <v>180</v>
      </c>
    </row>
    <row r="5" spans="1:9" x14ac:dyDescent="0.25">
      <c r="A5" s="11" t="s">
        <v>11</v>
      </c>
      <c r="B5" s="12">
        <v>539</v>
      </c>
      <c r="C5" s="12">
        <v>725</v>
      </c>
      <c r="D5" s="12">
        <v>282</v>
      </c>
      <c r="E5" s="12">
        <v>252</v>
      </c>
      <c r="F5" s="12">
        <v>187</v>
      </c>
      <c r="G5" s="12">
        <v>233</v>
      </c>
      <c r="H5" s="12">
        <v>227</v>
      </c>
      <c r="I5" s="12">
        <f>SUM(B5:H5)</f>
        <v>2445</v>
      </c>
    </row>
    <row r="6" spans="1:9" x14ac:dyDescent="0.25">
      <c r="A6" s="13" t="s">
        <v>12</v>
      </c>
      <c r="B6" s="14">
        <v>454</v>
      </c>
      <c r="C6" s="15">
        <v>713</v>
      </c>
      <c r="D6" s="16">
        <v>257</v>
      </c>
      <c r="E6" s="16">
        <v>216</v>
      </c>
      <c r="F6" s="16">
        <v>171</v>
      </c>
      <c r="G6" s="16">
        <v>105</v>
      </c>
      <c r="H6" s="16">
        <v>268</v>
      </c>
      <c r="I6" s="17">
        <f>SUM(B6:H6)</f>
        <v>2184</v>
      </c>
    </row>
    <row r="7" spans="1:9" x14ac:dyDescent="0.25">
      <c r="A7" s="18" t="s">
        <v>13</v>
      </c>
      <c r="B7" s="19">
        <v>83</v>
      </c>
      <c r="C7" s="19">
        <v>12</v>
      </c>
      <c r="D7" s="19">
        <v>29</v>
      </c>
      <c r="E7" s="19">
        <v>36</v>
      </c>
      <c r="F7" s="19">
        <v>33</v>
      </c>
      <c r="G7" s="19">
        <v>13</v>
      </c>
      <c r="H7" s="19">
        <v>9</v>
      </c>
      <c r="I7" s="20">
        <f>SUM(B7:H7)</f>
        <v>215</v>
      </c>
    </row>
    <row r="8" spans="1:9" x14ac:dyDescent="0.25">
      <c r="A8" s="21" t="s">
        <v>14</v>
      </c>
      <c r="B8" s="22">
        <f t="shared" ref="B8:I8" si="0">SUM(B9:B25)</f>
        <v>289</v>
      </c>
      <c r="C8" s="22">
        <f t="shared" si="0"/>
        <v>488</v>
      </c>
      <c r="D8" s="22">
        <v>137</v>
      </c>
      <c r="E8" s="22">
        <f t="shared" si="0"/>
        <v>70</v>
      </c>
      <c r="F8" s="22">
        <f t="shared" si="0"/>
        <v>62</v>
      </c>
      <c r="G8" s="22">
        <f t="shared" si="0"/>
        <v>45</v>
      </c>
      <c r="H8" s="22">
        <f t="shared" si="0"/>
        <v>58</v>
      </c>
      <c r="I8" s="22">
        <f t="shared" si="0"/>
        <v>1149</v>
      </c>
    </row>
    <row r="9" spans="1:9" x14ac:dyDescent="0.25">
      <c r="A9" s="23" t="s">
        <v>15</v>
      </c>
      <c r="B9" s="24">
        <v>10</v>
      </c>
      <c r="C9" s="25">
        <v>23</v>
      </c>
      <c r="D9" s="25">
        <v>6</v>
      </c>
      <c r="E9" s="24">
        <v>2</v>
      </c>
      <c r="F9" s="24">
        <v>2</v>
      </c>
      <c r="G9" s="24">
        <v>8</v>
      </c>
      <c r="H9" s="24">
        <v>5</v>
      </c>
      <c r="I9" s="25">
        <f t="shared" ref="I9:I17" si="1">SUM(B9:H9)</f>
        <v>56</v>
      </c>
    </row>
    <row r="10" spans="1:9" ht="23.25" x14ac:dyDescent="0.25">
      <c r="A10" s="26" t="s">
        <v>16</v>
      </c>
      <c r="B10" s="24">
        <v>43</v>
      </c>
      <c r="C10" s="25">
        <v>1</v>
      </c>
      <c r="D10" s="25">
        <v>0</v>
      </c>
      <c r="E10" s="24">
        <v>0</v>
      </c>
      <c r="F10" s="24">
        <v>0</v>
      </c>
      <c r="G10" s="24">
        <v>1</v>
      </c>
      <c r="H10" s="24">
        <v>0</v>
      </c>
      <c r="I10" s="25">
        <f t="shared" si="1"/>
        <v>45</v>
      </c>
    </row>
    <row r="11" spans="1:9" x14ac:dyDescent="0.25">
      <c r="A11" s="27" t="s">
        <v>17</v>
      </c>
      <c r="B11" s="24">
        <v>80</v>
      </c>
      <c r="C11" s="25">
        <v>237</v>
      </c>
      <c r="D11" s="25">
        <v>5</v>
      </c>
      <c r="E11" s="24">
        <v>0</v>
      </c>
      <c r="F11" s="24">
        <v>9</v>
      </c>
      <c r="G11" s="24">
        <v>0</v>
      </c>
      <c r="H11" s="24">
        <v>5</v>
      </c>
      <c r="I11" s="25">
        <f t="shared" si="1"/>
        <v>336</v>
      </c>
    </row>
    <row r="12" spans="1:9" x14ac:dyDescent="0.25">
      <c r="A12" s="27" t="s">
        <v>18</v>
      </c>
      <c r="B12" s="24">
        <v>22</v>
      </c>
      <c r="C12" s="25">
        <v>0</v>
      </c>
      <c r="D12" s="25">
        <v>5</v>
      </c>
      <c r="E12" s="24">
        <v>0</v>
      </c>
      <c r="F12" s="24">
        <v>4</v>
      </c>
      <c r="G12" s="24">
        <v>0</v>
      </c>
      <c r="H12" s="24">
        <v>35</v>
      </c>
      <c r="I12" s="25">
        <f t="shared" si="1"/>
        <v>66</v>
      </c>
    </row>
    <row r="13" spans="1:9" ht="34.5" x14ac:dyDescent="0.25">
      <c r="A13" s="27" t="s">
        <v>19</v>
      </c>
      <c r="B13" s="24">
        <v>39</v>
      </c>
      <c r="C13" s="25">
        <v>94</v>
      </c>
      <c r="D13" s="25">
        <v>83</v>
      </c>
      <c r="E13" s="24">
        <v>31</v>
      </c>
      <c r="F13" s="24">
        <v>26</v>
      </c>
      <c r="G13" s="24">
        <v>27</v>
      </c>
      <c r="H13" s="24">
        <v>0</v>
      </c>
      <c r="I13" s="25">
        <f t="shared" si="1"/>
        <v>300</v>
      </c>
    </row>
    <row r="14" spans="1:9" ht="34.5" x14ac:dyDescent="0.25">
      <c r="A14" s="27" t="s">
        <v>20</v>
      </c>
      <c r="B14" s="24">
        <f>19+2</f>
        <v>21</v>
      </c>
      <c r="C14" s="25">
        <v>40</v>
      </c>
      <c r="D14" s="25">
        <v>5</v>
      </c>
      <c r="E14" s="24">
        <v>24</v>
      </c>
      <c r="F14" s="24">
        <v>10</v>
      </c>
      <c r="G14" s="24">
        <v>6</v>
      </c>
      <c r="H14" s="24">
        <v>2</v>
      </c>
      <c r="I14" s="25">
        <f t="shared" si="1"/>
        <v>108</v>
      </c>
    </row>
    <row r="15" spans="1:9" x14ac:dyDescent="0.25">
      <c r="A15" s="27" t="s">
        <v>21</v>
      </c>
      <c r="B15" s="24">
        <v>18</v>
      </c>
      <c r="C15" s="25">
        <v>41</v>
      </c>
      <c r="D15" s="25">
        <v>12</v>
      </c>
      <c r="E15" s="24">
        <v>5</v>
      </c>
      <c r="F15" s="24">
        <v>6</v>
      </c>
      <c r="G15" s="24">
        <v>1</v>
      </c>
      <c r="H15" s="24">
        <v>0</v>
      </c>
      <c r="I15" s="25">
        <f t="shared" si="1"/>
        <v>83</v>
      </c>
    </row>
    <row r="16" spans="1:9" x14ac:dyDescent="0.25">
      <c r="A16" s="27" t="s">
        <v>22</v>
      </c>
      <c r="B16" s="24">
        <f>2+2</f>
        <v>4</v>
      </c>
      <c r="C16" s="25">
        <v>3</v>
      </c>
      <c r="D16" s="25">
        <v>0</v>
      </c>
      <c r="E16" s="24">
        <v>2</v>
      </c>
      <c r="F16" s="24">
        <v>0</v>
      </c>
      <c r="G16" s="24">
        <v>0</v>
      </c>
      <c r="H16" s="24">
        <v>0</v>
      </c>
      <c r="I16" s="25">
        <f t="shared" si="1"/>
        <v>9</v>
      </c>
    </row>
    <row r="17" spans="1:9" ht="34.5" x14ac:dyDescent="0.25">
      <c r="A17" s="27" t="s">
        <v>23</v>
      </c>
      <c r="B17" s="24">
        <v>0</v>
      </c>
      <c r="C17" s="25">
        <v>0</v>
      </c>
      <c r="D17" s="25">
        <v>0</v>
      </c>
      <c r="E17" s="24">
        <v>0</v>
      </c>
      <c r="F17" s="24">
        <v>0</v>
      </c>
      <c r="G17" s="24">
        <v>0</v>
      </c>
      <c r="H17" s="24">
        <v>0</v>
      </c>
      <c r="I17" s="25">
        <f t="shared" si="1"/>
        <v>0</v>
      </c>
    </row>
    <row r="18" spans="1:9" x14ac:dyDescent="0.25">
      <c r="A18" s="27" t="s">
        <v>24</v>
      </c>
      <c r="B18" s="24">
        <v>8</v>
      </c>
      <c r="C18" s="25">
        <v>9</v>
      </c>
      <c r="D18" s="25">
        <v>16</v>
      </c>
      <c r="E18" s="24">
        <v>0</v>
      </c>
      <c r="F18" s="24">
        <v>5</v>
      </c>
      <c r="G18" s="24">
        <v>0</v>
      </c>
      <c r="H18" s="24">
        <v>0</v>
      </c>
      <c r="I18" s="25">
        <f>SUM(B18:H18)</f>
        <v>38</v>
      </c>
    </row>
    <row r="19" spans="1:9" x14ac:dyDescent="0.25">
      <c r="A19" s="27" t="s">
        <v>25</v>
      </c>
      <c r="B19" s="24">
        <v>0</v>
      </c>
      <c r="C19" s="25">
        <v>0</v>
      </c>
      <c r="D19" s="25">
        <v>0</v>
      </c>
      <c r="E19" s="24">
        <v>0</v>
      </c>
      <c r="F19" s="24">
        <v>0</v>
      </c>
      <c r="G19" s="24">
        <v>0</v>
      </c>
      <c r="H19" s="24">
        <v>0</v>
      </c>
      <c r="I19" s="25">
        <f>SUM(B19:H19)</f>
        <v>0</v>
      </c>
    </row>
    <row r="20" spans="1:9" x14ac:dyDescent="0.25">
      <c r="A20" s="27" t="s">
        <v>26</v>
      </c>
      <c r="B20" s="24">
        <v>11</v>
      </c>
      <c r="C20" s="25">
        <v>3</v>
      </c>
      <c r="D20" s="25">
        <v>0</v>
      </c>
      <c r="E20" s="24">
        <v>3</v>
      </c>
      <c r="F20" s="24">
        <v>0</v>
      </c>
      <c r="G20" s="24">
        <v>0</v>
      </c>
      <c r="H20" s="24">
        <v>11</v>
      </c>
      <c r="I20" s="25">
        <f t="shared" ref="I20:I25" si="2">SUM(B20:H20)</f>
        <v>28</v>
      </c>
    </row>
    <row r="21" spans="1:9" x14ac:dyDescent="0.25">
      <c r="A21" s="27" t="s">
        <v>27</v>
      </c>
      <c r="B21" s="24">
        <v>0</v>
      </c>
      <c r="C21" s="25">
        <v>1</v>
      </c>
      <c r="D21" s="25">
        <v>0</v>
      </c>
      <c r="E21" s="24">
        <v>0</v>
      </c>
      <c r="F21" s="24">
        <v>0</v>
      </c>
      <c r="G21" s="24">
        <v>0</v>
      </c>
      <c r="H21" s="24">
        <v>0</v>
      </c>
      <c r="I21" s="25">
        <f t="shared" si="2"/>
        <v>1</v>
      </c>
    </row>
    <row r="22" spans="1:9" ht="15.75" thickBot="1" x14ac:dyDescent="0.3">
      <c r="A22" s="28" t="s">
        <v>28</v>
      </c>
      <c r="B22" s="24">
        <v>33</v>
      </c>
      <c r="C22" s="25">
        <v>16</v>
      </c>
      <c r="D22" s="25">
        <v>5</v>
      </c>
      <c r="E22" s="24">
        <v>0</v>
      </c>
      <c r="F22" s="24">
        <v>0</v>
      </c>
      <c r="G22" s="24">
        <v>2</v>
      </c>
      <c r="H22" s="24">
        <v>0</v>
      </c>
      <c r="I22" s="25">
        <f t="shared" si="2"/>
        <v>56</v>
      </c>
    </row>
    <row r="23" spans="1:9" ht="24" thickBot="1" x14ac:dyDescent="0.3">
      <c r="A23" s="29" t="s">
        <v>29</v>
      </c>
      <c r="B23" s="24">
        <v>0</v>
      </c>
      <c r="C23" s="25">
        <v>0</v>
      </c>
      <c r="D23" s="25">
        <v>0</v>
      </c>
      <c r="E23" s="24">
        <v>3</v>
      </c>
      <c r="F23" s="24">
        <v>0</v>
      </c>
      <c r="G23" s="24">
        <v>0</v>
      </c>
      <c r="H23" s="24">
        <v>0</v>
      </c>
      <c r="I23" s="25">
        <f t="shared" si="2"/>
        <v>3</v>
      </c>
    </row>
    <row r="24" spans="1:9" ht="24" thickBot="1" x14ac:dyDescent="0.3">
      <c r="A24" s="29" t="s">
        <v>30</v>
      </c>
      <c r="B24" s="24">
        <v>0</v>
      </c>
      <c r="C24" s="25">
        <v>0</v>
      </c>
      <c r="D24" s="25">
        <v>0</v>
      </c>
      <c r="E24" s="24">
        <v>0</v>
      </c>
      <c r="F24" s="24">
        <v>0</v>
      </c>
      <c r="G24" s="24">
        <v>0</v>
      </c>
      <c r="H24" s="24">
        <v>0</v>
      </c>
      <c r="I24" s="25">
        <f t="shared" si="2"/>
        <v>0</v>
      </c>
    </row>
    <row r="25" spans="1:9" ht="24" thickBot="1" x14ac:dyDescent="0.3">
      <c r="A25" s="30" t="s">
        <v>31</v>
      </c>
      <c r="B25" s="24">
        <v>0</v>
      </c>
      <c r="C25" s="25">
        <v>20</v>
      </c>
      <c r="D25" s="25">
        <v>0</v>
      </c>
      <c r="E25" s="24">
        <v>0</v>
      </c>
      <c r="F25" s="24">
        <v>0</v>
      </c>
      <c r="G25" s="24">
        <v>0</v>
      </c>
      <c r="H25" s="24">
        <v>0</v>
      </c>
      <c r="I25" s="25">
        <f t="shared" si="2"/>
        <v>20</v>
      </c>
    </row>
    <row r="26" spans="1:9" ht="15.75" thickBot="1" x14ac:dyDescent="0.3">
      <c r="A26" s="31" t="s">
        <v>32</v>
      </c>
      <c r="B26" s="32">
        <f>B5-B7-B8</f>
        <v>167</v>
      </c>
      <c r="C26" s="32">
        <f t="shared" ref="C26:H26" si="3">C5-C7-C8</f>
        <v>225</v>
      </c>
      <c r="D26" s="32">
        <f t="shared" si="3"/>
        <v>116</v>
      </c>
      <c r="E26" s="32">
        <f t="shared" si="3"/>
        <v>146</v>
      </c>
      <c r="F26" s="32">
        <f t="shared" si="3"/>
        <v>92</v>
      </c>
      <c r="G26" s="32">
        <f t="shared" si="3"/>
        <v>175</v>
      </c>
      <c r="H26" s="32">
        <f t="shared" si="3"/>
        <v>160</v>
      </c>
      <c r="I26" s="33">
        <f t="shared" ref="I26" si="4">SUM(I5-I7-I8)</f>
        <v>1081</v>
      </c>
    </row>
    <row r="27" spans="1:9" ht="25.5" thickBot="1" x14ac:dyDescent="0.3">
      <c r="A27" s="34" t="s">
        <v>33</v>
      </c>
      <c r="B27" s="35">
        <v>194</v>
      </c>
      <c r="C27" s="35">
        <v>238</v>
      </c>
      <c r="D27" s="35">
        <v>140</v>
      </c>
      <c r="E27" s="35">
        <v>150</v>
      </c>
      <c r="F27" s="35">
        <v>186</v>
      </c>
      <c r="G27" s="35">
        <v>175</v>
      </c>
      <c r="H27" s="35">
        <v>153</v>
      </c>
      <c r="I27" s="35">
        <f>B27+C27+D27+E27+F27+G27+H27</f>
        <v>1236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2019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2019-12-04T18:18:35Z</dcterms:created>
  <dcterms:modified xsi:type="dcterms:W3CDTF">2019-12-05T17:52:54Z</dcterms:modified>
</cp:coreProperties>
</file>